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" windowWidth="11340" windowHeight="8835"/>
  </bookViews>
  <sheets>
    <sheet name="raporti-2014" sheetId="5" r:id="rId1"/>
  </sheets>
  <definedNames>
    <definedName name="_xlnm.Print_Area" localSheetId="0">'raporti-2014'!$A$1:$I$41</definedName>
  </definedNames>
  <calcPr calcId="145621"/>
</workbook>
</file>

<file path=xl/calcChain.xml><?xml version="1.0" encoding="utf-8"?>
<calcChain xmlns="http://schemas.openxmlformats.org/spreadsheetml/2006/main">
  <c r="E35" i="5" l="1"/>
  <c r="D35" i="5"/>
  <c r="C35" i="5"/>
  <c r="G20" i="5"/>
  <c r="F20" i="5"/>
  <c r="E12" i="5"/>
  <c r="D12" i="5"/>
  <c r="C12" i="5"/>
  <c r="G8" i="5"/>
  <c r="E23" i="5"/>
  <c r="G33" i="5"/>
  <c r="G32" i="5"/>
  <c r="G30" i="5"/>
  <c r="F30" i="5"/>
  <c r="G31" i="5"/>
  <c r="F32" i="5"/>
  <c r="F31" i="5"/>
  <c r="C23" i="5"/>
  <c r="F33" i="5"/>
  <c r="F19" i="5"/>
  <c r="G22" i="5"/>
  <c r="F22" i="5"/>
  <c r="G21" i="5"/>
  <c r="G19" i="5"/>
  <c r="D23" i="5"/>
  <c r="G34" i="5"/>
  <c r="F34" i="5"/>
  <c r="F35" i="5" l="1"/>
  <c r="G35" i="5"/>
  <c r="G12" i="5"/>
  <c r="G23" i="5"/>
  <c r="F23" i="5"/>
  <c r="F12" i="5"/>
</calcChain>
</file>

<file path=xl/sharedStrings.xml><?xml version="1.0" encoding="utf-8"?>
<sst xmlns="http://schemas.openxmlformats.org/spreadsheetml/2006/main" count="51" uniqueCount="31">
  <si>
    <t>Nr</t>
  </si>
  <si>
    <t>Programi</t>
  </si>
  <si>
    <t>Buxheti I Planifikuar</t>
  </si>
  <si>
    <t>Buxheti I Realizuar</t>
  </si>
  <si>
    <t>Buxheti I shpenzuar</t>
  </si>
  <si>
    <t>% e realizimit të buxhetit</t>
  </si>
  <si>
    <t>% e shpenzimit të buxhetit</t>
  </si>
  <si>
    <t>Totali</t>
  </si>
  <si>
    <t>Pagat dhe Meditjet</t>
  </si>
  <si>
    <t>Mallrat dhe sherbimet</t>
  </si>
  <si>
    <t>Shpenz. Komunale</t>
  </si>
  <si>
    <t>Subvencione</t>
  </si>
  <si>
    <t>Investime Kapitale</t>
  </si>
  <si>
    <t>Administrata</t>
  </si>
  <si>
    <t>Arsimi</t>
  </si>
  <si>
    <t>Shendetësia</t>
  </si>
  <si>
    <t>7=(5/4*100)</t>
  </si>
  <si>
    <t>6=(4/3*100)</t>
  </si>
  <si>
    <t>Granti Qeveritar</t>
  </si>
  <si>
    <t>Të Hyrat Vetanke</t>
  </si>
  <si>
    <t xml:space="preserve"> </t>
  </si>
  <si>
    <t>Drejtoria per buxhet dhe financa</t>
  </si>
  <si>
    <t>PLANI I BUXHETIT DHE REALIZIMI I TIJ SIPAS BURIMEVE(FONDEVE) PER JANAR-NENTOR 2011</t>
  </si>
  <si>
    <t>PLANI I BUXHETIT DHE REALIZIMI I TIJ SIPAS KATEGORIVE EKONOMIKE PER JANAR-NENTOR 2011</t>
  </si>
  <si>
    <t>PLANI I BUXHETIT DHE REALIZIMI I TIJ SIPAS PROGRAMEVE PER JANAR-NENTOR 2014</t>
  </si>
  <si>
    <t>R-QERSHOR 2014</t>
  </si>
  <si>
    <t>DEVE) PER JANAR-QERSHOR 2014</t>
  </si>
  <si>
    <t>QERSHOR 2014</t>
  </si>
  <si>
    <t>Te Hyrat e bart.2013</t>
  </si>
  <si>
    <t>Donacionet2013</t>
  </si>
  <si>
    <t>Malisheve,korrik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</si>
</sst>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L_e_k_-;\-* #,##0.00_L_e_k_-;_-* &quot;-&quot;??_L_e_k_-;_-@_-"/>
    <numFmt numFmtId="164" formatCode="_(* #,##0.00_);_(* \(#,##0.00\);_(* &quot;-&quot;??_);_(@_)"/>
  </numFmts>
  <fonts count="15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2"/>
      <name val="Arial"/>
      <charset val="238"/>
    </font>
    <font>
      <b/>
      <sz val="12"/>
      <name val="Arial"/>
      <charset val="238"/>
    </font>
    <font>
      <b/>
      <sz val="10"/>
      <name val="Arial"/>
      <charset val="238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i/>
      <u/>
      <sz val="12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9" fontId="2" fillId="0" borderId="1" xfId="0" applyNumberFormat="1" applyFont="1" applyBorder="1"/>
    <xf numFmtId="49" fontId="2" fillId="2" borderId="1" xfId="0" applyNumberFormat="1" applyFont="1" applyFill="1" applyBorder="1"/>
    <xf numFmtId="4" fontId="0" fillId="0" borderId="0" xfId="0" applyNumberFormat="1"/>
    <xf numFmtId="0" fontId="4" fillId="0" borderId="0" xfId="0" applyFont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4" fontId="4" fillId="3" borderId="1" xfId="0" applyNumberFormat="1" applyFont="1" applyFill="1" applyBorder="1"/>
    <xf numFmtId="4" fontId="5" fillId="2" borderId="1" xfId="0" applyNumberFormat="1" applyFont="1" applyFill="1" applyBorder="1"/>
    <xf numFmtId="4" fontId="4" fillId="0" borderId="0" xfId="0" applyNumberFormat="1" applyFont="1"/>
    <xf numFmtId="49" fontId="5" fillId="0" borderId="1" xfId="0" applyNumberFormat="1" applyFont="1" applyBorder="1"/>
    <xf numFmtId="4" fontId="4" fillId="3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/>
    <xf numFmtId="4" fontId="5" fillId="2" borderId="1" xfId="0" applyNumberFormat="1" applyFont="1" applyFill="1" applyBorder="1" applyAlignment="1">
      <alignment horizontal="right"/>
    </xf>
    <xf numFmtId="4" fontId="5" fillId="0" borderId="0" xfId="0" applyNumberFormat="1" applyFont="1"/>
    <xf numFmtId="4" fontId="6" fillId="0" borderId="0" xfId="0" applyNumberFormat="1" applyFont="1"/>
    <xf numFmtId="0" fontId="4" fillId="3" borderId="0" xfId="0" applyFont="1" applyFill="1"/>
    <xf numFmtId="4" fontId="4" fillId="3" borderId="0" xfId="0" applyNumberFormat="1" applyFont="1" applyFill="1"/>
    <xf numFmtId="4" fontId="7" fillId="0" borderId="0" xfId="0" applyNumberFormat="1" applyFont="1"/>
    <xf numFmtId="0" fontId="7" fillId="0" borderId="0" xfId="0" applyFont="1"/>
    <xf numFmtId="43" fontId="0" fillId="0" borderId="0" xfId="1" applyFont="1"/>
    <xf numFmtId="43" fontId="0" fillId="0" borderId="0" xfId="0" applyNumberFormat="1"/>
    <xf numFmtId="0" fontId="4" fillId="0" borderId="0" xfId="0" applyFont="1" applyAlignment="1"/>
    <xf numFmtId="43" fontId="4" fillId="0" borderId="0" xfId="1" applyFont="1" applyAlignment="1"/>
    <xf numFmtId="164" fontId="0" fillId="0" borderId="0" xfId="0" applyNumberFormat="1"/>
    <xf numFmtId="43" fontId="0" fillId="3" borderId="0" xfId="0" applyNumberForma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3" borderId="0" xfId="0" applyFont="1" applyFill="1"/>
    <xf numFmtId="0" fontId="11" fillId="3" borderId="0" xfId="0" applyFont="1" applyFill="1"/>
    <xf numFmtId="4" fontId="8" fillId="0" borderId="0" xfId="0" applyNumberFormat="1" applyFont="1"/>
    <xf numFmtId="4" fontId="12" fillId="0" borderId="0" xfId="0" applyNumberFormat="1" applyFont="1"/>
    <xf numFmtId="0" fontId="12" fillId="0" borderId="0" xfId="0" applyFont="1"/>
    <xf numFmtId="0" fontId="13" fillId="0" borderId="0" xfId="0" applyFont="1"/>
    <xf numFmtId="0" fontId="14" fillId="2" borderId="1" xfId="0" applyFont="1" applyFill="1" applyBorder="1"/>
    <xf numFmtId="0" fontId="8" fillId="2" borderId="1" xfId="0" applyFont="1" applyFill="1" applyBorder="1"/>
    <xf numFmtId="0" fontId="7" fillId="0" borderId="1" xfId="0" applyFont="1" applyBorder="1"/>
    <xf numFmtId="0" fontId="2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1"/>
  <sheetViews>
    <sheetView tabSelected="1" workbookViewId="0">
      <selection activeCell="B38" sqref="B38"/>
    </sheetView>
  </sheetViews>
  <sheetFormatPr defaultRowHeight="12.75" x14ac:dyDescent="0.2"/>
  <cols>
    <col min="1" max="1" width="5.7109375" customWidth="1"/>
    <col min="2" max="2" width="24.5703125" customWidth="1"/>
    <col min="3" max="4" width="22.85546875" customWidth="1"/>
    <col min="5" max="5" width="25.42578125" customWidth="1"/>
    <col min="6" max="6" width="21.28515625" customWidth="1"/>
    <col min="7" max="7" width="31.28515625" customWidth="1"/>
    <col min="9" max="9" width="10.140625" bestFit="1" customWidth="1"/>
  </cols>
  <sheetData>
    <row r="3" spans="1:9" ht="19.5" x14ac:dyDescent="0.35">
      <c r="A3" s="30"/>
      <c r="B3" s="30" t="s">
        <v>24</v>
      </c>
      <c r="C3" s="30"/>
      <c r="D3" s="30"/>
      <c r="E3" s="30"/>
      <c r="F3" s="30" t="s">
        <v>25</v>
      </c>
      <c r="G3" s="6"/>
    </row>
    <row r="4" spans="1:9" ht="15" x14ac:dyDescent="0.2">
      <c r="B4" s="7"/>
      <c r="C4" s="7"/>
      <c r="D4" s="7"/>
      <c r="E4" s="7"/>
      <c r="F4" s="7"/>
      <c r="G4" s="7"/>
    </row>
    <row r="5" spans="1:9" ht="15" x14ac:dyDescent="0.2">
      <c r="B5" s="7"/>
      <c r="C5" s="7"/>
      <c r="D5" s="7"/>
      <c r="E5" s="7"/>
      <c r="F5" s="7"/>
      <c r="G5" s="7"/>
    </row>
    <row r="6" spans="1:9" ht="43.5" customHeight="1" x14ac:dyDescent="0.2">
      <c r="A6" s="38" t="s">
        <v>0</v>
      </c>
      <c r="B6" s="39" t="s">
        <v>1</v>
      </c>
      <c r="C6" s="39" t="s">
        <v>2</v>
      </c>
      <c r="D6" s="39" t="s">
        <v>3</v>
      </c>
      <c r="E6" s="39" t="s">
        <v>4</v>
      </c>
      <c r="F6" s="39" t="s">
        <v>5</v>
      </c>
      <c r="G6" s="39" t="s">
        <v>6</v>
      </c>
    </row>
    <row r="7" spans="1:9" ht="27" customHeight="1" x14ac:dyDescent="0.25">
      <c r="A7" s="3">
        <v>1</v>
      </c>
      <c r="B7" s="9">
        <v>2</v>
      </c>
      <c r="C7" s="9">
        <v>3</v>
      </c>
      <c r="D7" s="9">
        <v>4</v>
      </c>
      <c r="E7" s="9">
        <v>5</v>
      </c>
      <c r="F7" s="9" t="s">
        <v>17</v>
      </c>
      <c r="G7" s="9" t="s">
        <v>16</v>
      </c>
    </row>
    <row r="8" spans="1:9" ht="15.75" x14ac:dyDescent="0.25">
      <c r="A8" s="41">
        <v>1</v>
      </c>
      <c r="B8" s="40" t="s">
        <v>13</v>
      </c>
      <c r="C8" s="10">
        <v>4555904.93</v>
      </c>
      <c r="D8" s="10">
        <v>3818332.18</v>
      </c>
      <c r="E8" s="10">
        <v>2063175.11</v>
      </c>
      <c r="F8" s="10">
        <v>83.81</v>
      </c>
      <c r="G8" s="10">
        <f t="shared" ref="G8" si="0">E8/D8*100</f>
        <v>54.033410733793211</v>
      </c>
    </row>
    <row r="9" spans="1:9" ht="15.75" x14ac:dyDescent="0.25">
      <c r="A9" s="41">
        <v>2</v>
      </c>
      <c r="B9" s="40" t="s">
        <v>14</v>
      </c>
      <c r="C9" s="10">
        <v>5951674</v>
      </c>
      <c r="D9" s="10">
        <v>3501970.93</v>
      </c>
      <c r="E9" s="10">
        <v>3084773.52</v>
      </c>
      <c r="F9" s="10">
        <v>58.84</v>
      </c>
      <c r="G9" s="10">
        <v>88.09</v>
      </c>
    </row>
    <row r="10" spans="1:9" ht="15.75" x14ac:dyDescent="0.25">
      <c r="A10" s="41">
        <v>3</v>
      </c>
      <c r="B10" s="40" t="s">
        <v>15</v>
      </c>
      <c r="C10" s="10">
        <v>1263555</v>
      </c>
      <c r="D10" s="10">
        <v>792527.94</v>
      </c>
      <c r="E10" s="10">
        <v>483281.16</v>
      </c>
      <c r="F10" s="10">
        <v>62.72</v>
      </c>
      <c r="G10" s="10">
        <v>60.98</v>
      </c>
    </row>
    <row r="11" spans="1:9" ht="15.75" x14ac:dyDescent="0.25">
      <c r="A11" s="1"/>
      <c r="B11" s="40"/>
      <c r="C11" s="10"/>
      <c r="D11" s="10"/>
      <c r="E11" s="10"/>
      <c r="F11" s="10"/>
      <c r="G11" s="10"/>
    </row>
    <row r="12" spans="1:9" ht="15.75" x14ac:dyDescent="0.25">
      <c r="A12" s="2"/>
      <c r="B12" s="8" t="s">
        <v>7</v>
      </c>
      <c r="C12" s="11">
        <f>C8+C9+C10+C11</f>
        <v>11771133.93</v>
      </c>
      <c r="D12" s="11">
        <f>+D8+D9+D10+D11</f>
        <v>8112831.0500000007</v>
      </c>
      <c r="E12" s="11">
        <f>+E8+E9+E10+E11</f>
        <v>5631229.79</v>
      </c>
      <c r="F12" s="11">
        <f>D12/C12*100</f>
        <v>68.921406367857045</v>
      </c>
      <c r="G12" s="11">
        <f>E12/D12*100</f>
        <v>69.411402200961646</v>
      </c>
    </row>
    <row r="13" spans="1:9" ht="15" x14ac:dyDescent="0.2">
      <c r="B13" s="7"/>
      <c r="C13" s="12"/>
      <c r="D13" s="12"/>
      <c r="E13" s="12"/>
      <c r="F13" s="7"/>
      <c r="G13" s="12"/>
    </row>
    <row r="14" spans="1:9" ht="19.5" x14ac:dyDescent="0.35">
      <c r="A14" s="30"/>
      <c r="B14" s="31" t="s">
        <v>22</v>
      </c>
      <c r="C14" s="31"/>
      <c r="D14" s="31"/>
      <c r="E14" s="31" t="s">
        <v>26</v>
      </c>
      <c r="F14" s="31"/>
      <c r="G14" s="12"/>
    </row>
    <row r="15" spans="1:9" ht="15" x14ac:dyDescent="0.2">
      <c r="B15" s="7"/>
      <c r="C15" s="12"/>
      <c r="D15" s="7"/>
      <c r="E15" s="12"/>
      <c r="F15" s="12"/>
      <c r="G15" s="12"/>
      <c r="I15" s="6"/>
    </row>
    <row r="16" spans="1:9" ht="15" x14ac:dyDescent="0.2">
      <c r="B16" s="7"/>
      <c r="C16" s="12"/>
      <c r="D16" s="12"/>
      <c r="E16" s="12"/>
      <c r="F16" s="12"/>
      <c r="G16" s="7" t="s">
        <v>20</v>
      </c>
    </row>
    <row r="17" spans="1:7" ht="38.25" customHeight="1" x14ac:dyDescent="0.2">
      <c r="A17" s="38" t="s">
        <v>0</v>
      </c>
      <c r="B17" s="39" t="s">
        <v>1</v>
      </c>
      <c r="C17" s="39" t="s">
        <v>2</v>
      </c>
      <c r="D17" s="39" t="s">
        <v>3</v>
      </c>
      <c r="E17" s="39" t="s">
        <v>4</v>
      </c>
      <c r="F17" s="39" t="s">
        <v>5</v>
      </c>
      <c r="G17" s="39" t="s">
        <v>6</v>
      </c>
    </row>
    <row r="18" spans="1:7" ht="25.5" customHeight="1" x14ac:dyDescent="0.25">
      <c r="A18" s="3">
        <v>1</v>
      </c>
      <c r="B18" s="9">
        <v>2</v>
      </c>
      <c r="C18" s="9">
        <v>3</v>
      </c>
      <c r="D18" s="9">
        <v>4</v>
      </c>
      <c r="E18" s="9">
        <v>5</v>
      </c>
      <c r="F18" s="9" t="s">
        <v>17</v>
      </c>
      <c r="G18" s="9" t="s">
        <v>16</v>
      </c>
    </row>
    <row r="19" spans="1:7" ht="15.75" x14ac:dyDescent="0.25">
      <c r="A19" s="41">
        <v>1</v>
      </c>
      <c r="B19" s="40" t="s">
        <v>18</v>
      </c>
      <c r="C19" s="10">
        <v>10827123</v>
      </c>
      <c r="D19" s="10">
        <v>7428745.5499999998</v>
      </c>
      <c r="E19" s="10">
        <v>5210292.5</v>
      </c>
      <c r="F19" s="10">
        <f>D19/C19*100</f>
        <v>68.612368678179791</v>
      </c>
      <c r="G19" s="10">
        <f>E19/D19*100</f>
        <v>70.136908915933986</v>
      </c>
    </row>
    <row r="20" spans="1:7" ht="15.75" x14ac:dyDescent="0.25">
      <c r="A20" s="41">
        <v>2</v>
      </c>
      <c r="B20" s="40" t="s">
        <v>19</v>
      </c>
      <c r="C20" s="10">
        <v>787500</v>
      </c>
      <c r="D20" s="10">
        <v>528185.18000000005</v>
      </c>
      <c r="E20" s="10">
        <v>414236.29</v>
      </c>
      <c r="F20" s="10">
        <f>D20/C20*100</f>
        <v>67.071133968253974</v>
      </c>
      <c r="G20" s="10">
        <f>E20/D20*100</f>
        <v>78.426337141833471</v>
      </c>
    </row>
    <row r="21" spans="1:7" ht="15.75" x14ac:dyDescent="0.25">
      <c r="A21" s="41">
        <v>3</v>
      </c>
      <c r="B21" s="40" t="s">
        <v>28</v>
      </c>
      <c r="C21" s="10">
        <v>155898.26999999999</v>
      </c>
      <c r="D21" s="10">
        <v>155898.26999999999</v>
      </c>
      <c r="E21" s="10">
        <v>6701</v>
      </c>
      <c r="F21" s="10">
        <v>100</v>
      </c>
      <c r="G21" s="10">
        <f t="shared" ref="F21:G23" si="1">E21/D21*100</f>
        <v>4.2983158183859258</v>
      </c>
    </row>
    <row r="22" spans="1:7" ht="15.75" x14ac:dyDescent="0.25">
      <c r="A22" s="41">
        <v>4</v>
      </c>
      <c r="B22" s="40" t="s">
        <v>29</v>
      </c>
      <c r="C22" s="10">
        <v>612.66</v>
      </c>
      <c r="D22" s="10">
        <v>2.0499999999999998</v>
      </c>
      <c r="E22" s="10"/>
      <c r="F22" s="10">
        <f t="shared" si="1"/>
        <v>0.33460647014657396</v>
      </c>
      <c r="G22" s="10">
        <f t="shared" si="1"/>
        <v>0</v>
      </c>
    </row>
    <row r="23" spans="1:7" ht="15.75" x14ac:dyDescent="0.25">
      <c r="A23" s="2"/>
      <c r="B23" s="8" t="s">
        <v>7</v>
      </c>
      <c r="C23" s="11">
        <f>SUM(C19:C22)</f>
        <v>11771133.93</v>
      </c>
      <c r="D23" s="11">
        <f>+D19+D20+D21+D22</f>
        <v>8112831.0499999989</v>
      </c>
      <c r="E23" s="11">
        <f>+E19+E20+E21+E22</f>
        <v>5631229.79</v>
      </c>
      <c r="F23" s="11">
        <f t="shared" si="1"/>
        <v>68.921406367857031</v>
      </c>
      <c r="G23" s="11">
        <f t="shared" si="1"/>
        <v>69.41140220096166</v>
      </c>
    </row>
    <row r="24" spans="1:7" ht="15" x14ac:dyDescent="0.2">
      <c r="B24" s="7"/>
      <c r="C24" s="19"/>
      <c r="D24" s="19"/>
      <c r="E24" s="19"/>
      <c r="F24" s="20"/>
      <c r="G24" s="20"/>
    </row>
    <row r="25" spans="1:7" ht="19.5" x14ac:dyDescent="0.35">
      <c r="A25" s="30"/>
      <c r="B25" s="31" t="s">
        <v>23</v>
      </c>
      <c r="C25" s="32"/>
      <c r="D25" s="32"/>
      <c r="E25" s="32"/>
      <c r="F25" s="32" t="s">
        <v>27</v>
      </c>
      <c r="G25" s="33"/>
    </row>
    <row r="26" spans="1:7" ht="15" x14ac:dyDescent="0.2">
      <c r="B26" s="7"/>
      <c r="C26" s="19"/>
      <c r="D26" s="19"/>
      <c r="E26" s="19"/>
      <c r="F26" s="19"/>
      <c r="G26" s="20"/>
    </row>
    <row r="27" spans="1:7" ht="15" x14ac:dyDescent="0.2">
      <c r="B27" s="7"/>
      <c r="C27" s="19"/>
      <c r="D27" s="19"/>
      <c r="E27" s="19"/>
      <c r="F27" s="20"/>
      <c r="G27" s="19"/>
    </row>
    <row r="28" spans="1:7" ht="36" customHeight="1" x14ac:dyDescent="0.2">
      <c r="A28" s="38" t="s">
        <v>0</v>
      </c>
      <c r="B28" s="39" t="s">
        <v>1</v>
      </c>
      <c r="C28" s="39" t="s">
        <v>2</v>
      </c>
      <c r="D28" s="39" t="s">
        <v>3</v>
      </c>
      <c r="E28" s="39" t="s">
        <v>4</v>
      </c>
      <c r="F28" s="39" t="s">
        <v>5</v>
      </c>
      <c r="G28" s="39" t="s">
        <v>6</v>
      </c>
    </row>
    <row r="29" spans="1:7" ht="24.75" customHeight="1" x14ac:dyDescent="0.25">
      <c r="A29" s="3">
        <v>1</v>
      </c>
      <c r="B29" s="9">
        <v>2</v>
      </c>
      <c r="C29" s="9">
        <v>3</v>
      </c>
      <c r="D29" s="9">
        <v>4</v>
      </c>
      <c r="E29" s="9">
        <v>5</v>
      </c>
      <c r="F29" s="9" t="s">
        <v>17</v>
      </c>
      <c r="G29" s="9" t="s">
        <v>16</v>
      </c>
    </row>
    <row r="30" spans="1:7" ht="15.75" x14ac:dyDescent="0.25">
      <c r="A30" s="4">
        <v>1</v>
      </c>
      <c r="B30" s="13" t="s">
        <v>8</v>
      </c>
      <c r="C30" s="14">
        <v>6215293.5</v>
      </c>
      <c r="D30" s="14">
        <v>3347569.7</v>
      </c>
      <c r="E30" s="14">
        <v>3444140.39</v>
      </c>
      <c r="F30" s="14">
        <f t="shared" ref="F30:G35" si="2">D30/C30*100</f>
        <v>53.860203062011479</v>
      </c>
      <c r="G30" s="14">
        <f t="shared" si="2"/>
        <v>102.88479997892202</v>
      </c>
    </row>
    <row r="31" spans="1:7" ht="15.75" x14ac:dyDescent="0.25">
      <c r="A31" s="4">
        <v>2</v>
      </c>
      <c r="B31" s="13" t="s">
        <v>9</v>
      </c>
      <c r="C31" s="14">
        <v>867702.42</v>
      </c>
      <c r="D31" s="14">
        <v>467354.17</v>
      </c>
      <c r="E31" s="14">
        <v>399300.46</v>
      </c>
      <c r="F31" s="14">
        <f t="shared" si="2"/>
        <v>53.861111739206621</v>
      </c>
      <c r="G31" s="14">
        <f t="shared" si="2"/>
        <v>85.438514435422718</v>
      </c>
    </row>
    <row r="32" spans="1:7" ht="15.75" x14ac:dyDescent="0.25">
      <c r="A32" s="4">
        <v>3</v>
      </c>
      <c r="B32" s="13" t="s">
        <v>10</v>
      </c>
      <c r="C32" s="14">
        <v>305000</v>
      </c>
      <c r="D32" s="14">
        <v>137250</v>
      </c>
      <c r="E32" s="14">
        <v>136654.45000000001</v>
      </c>
      <c r="F32" s="14">
        <f t="shared" si="2"/>
        <v>45</v>
      </c>
      <c r="G32" s="14">
        <f t="shared" si="2"/>
        <v>99.566083788706749</v>
      </c>
    </row>
    <row r="33" spans="1:7" ht="15.75" x14ac:dyDescent="0.25">
      <c r="A33" s="4">
        <v>4</v>
      </c>
      <c r="B33" s="13" t="s">
        <v>11</v>
      </c>
      <c r="C33" s="14">
        <v>60000</v>
      </c>
      <c r="D33" s="14">
        <v>60000</v>
      </c>
      <c r="E33" s="14">
        <v>59955</v>
      </c>
      <c r="F33" s="14">
        <f t="shared" si="2"/>
        <v>100</v>
      </c>
      <c r="G33" s="14">
        <f t="shared" si="2"/>
        <v>99.924999999999997</v>
      </c>
    </row>
    <row r="34" spans="1:7" ht="15.75" x14ac:dyDescent="0.25">
      <c r="A34" s="4">
        <v>5</v>
      </c>
      <c r="B34" s="13" t="s">
        <v>12</v>
      </c>
      <c r="C34" s="14">
        <v>4323138.01</v>
      </c>
      <c r="D34" s="14">
        <v>4100657.18</v>
      </c>
      <c r="E34" s="14">
        <v>1591179.49</v>
      </c>
      <c r="F34" s="14">
        <f t="shared" si="2"/>
        <v>94.853719000287029</v>
      </c>
      <c r="G34" s="14">
        <f t="shared" si="2"/>
        <v>38.803036200163405</v>
      </c>
    </row>
    <row r="35" spans="1:7" ht="15.75" x14ac:dyDescent="0.25">
      <c r="A35" s="5"/>
      <c r="B35" s="15" t="s">
        <v>7</v>
      </c>
      <c r="C35" s="16">
        <f>SUM(C30:C34)</f>
        <v>11771133.93</v>
      </c>
      <c r="D35" s="11">
        <f>SUM(D30:D34)</f>
        <v>8112831.0500000007</v>
      </c>
      <c r="E35" s="11">
        <f>SUM(E30:E34)</f>
        <v>5631229.79</v>
      </c>
      <c r="F35" s="11">
        <f t="shared" si="2"/>
        <v>68.921406367857045</v>
      </c>
      <c r="G35" s="11">
        <f t="shared" si="2"/>
        <v>69.411402200961646</v>
      </c>
    </row>
    <row r="36" spans="1:7" ht="15" x14ac:dyDescent="0.2">
      <c r="B36" s="7"/>
      <c r="C36" s="12"/>
      <c r="D36" s="12"/>
      <c r="E36" s="12"/>
      <c r="F36" s="12"/>
      <c r="G36" s="7"/>
    </row>
    <row r="37" spans="1:7" ht="15.75" x14ac:dyDescent="0.25">
      <c r="B37" s="7"/>
      <c r="C37" s="12"/>
      <c r="D37" s="12"/>
      <c r="E37" s="7"/>
      <c r="F37" s="18"/>
      <c r="G37" s="17"/>
    </row>
    <row r="38" spans="1:7" ht="14.25" customHeight="1" x14ac:dyDescent="0.25">
      <c r="B38" s="7"/>
      <c r="C38" s="34" t="s">
        <v>30</v>
      </c>
      <c r="D38" s="25"/>
      <c r="E38" s="21"/>
      <c r="F38" s="21" t="s">
        <v>21</v>
      </c>
      <c r="G38" s="35"/>
    </row>
    <row r="39" spans="1:7" ht="15.75" x14ac:dyDescent="0.25">
      <c r="B39" s="7"/>
      <c r="C39" s="29"/>
      <c r="D39" s="26"/>
      <c r="E39" s="21"/>
      <c r="F39" s="22"/>
      <c r="G39" s="36"/>
    </row>
    <row r="40" spans="1:7" x14ac:dyDescent="0.2">
      <c r="D40" s="23"/>
      <c r="G40" s="37"/>
    </row>
    <row r="41" spans="1:7" x14ac:dyDescent="0.2">
      <c r="D41" s="23"/>
      <c r="F41" s="6"/>
    </row>
    <row r="42" spans="1:7" x14ac:dyDescent="0.2">
      <c r="D42" s="23"/>
    </row>
    <row r="43" spans="1:7" x14ac:dyDescent="0.2">
      <c r="D43" s="23"/>
    </row>
    <row r="44" spans="1:7" x14ac:dyDescent="0.2">
      <c r="D44" s="23"/>
      <c r="E44" s="27"/>
    </row>
    <row r="45" spans="1:7" x14ac:dyDescent="0.2">
      <c r="D45" s="23"/>
      <c r="E45" s="24"/>
    </row>
    <row r="46" spans="1:7" x14ac:dyDescent="0.2">
      <c r="D46" s="23"/>
      <c r="F46" s="27"/>
    </row>
    <row r="47" spans="1:7" x14ac:dyDescent="0.2">
      <c r="D47" s="23"/>
      <c r="F47" s="27"/>
    </row>
    <row r="48" spans="1:7" x14ac:dyDescent="0.2">
      <c r="D48" s="23"/>
    </row>
    <row r="49" spans="4:6" x14ac:dyDescent="0.2">
      <c r="D49" s="24"/>
      <c r="F49" s="24"/>
    </row>
    <row r="50" spans="4:6" x14ac:dyDescent="0.2">
      <c r="D50" s="28"/>
      <c r="F50" s="6"/>
    </row>
    <row r="51" spans="4:6" x14ac:dyDescent="0.2">
      <c r="D51" s="24"/>
      <c r="E51" s="27"/>
    </row>
  </sheetData>
  <phoneticPr fontId="3" type="noConversion"/>
  <pageMargins left="0.75" right="0.75" top="1" bottom="1" header="0.5" footer="0.5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raporti-2014</vt:lpstr>
      <vt:lpstr>'raporti-2014'!Print_Area</vt:lpstr>
    </vt:vector>
  </TitlesOfParts>
  <Company>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halim</dc:creator>
  <cp:lastModifiedBy>elmedina</cp:lastModifiedBy>
  <cp:lastPrinted>2011-10-14T11:52:53Z</cp:lastPrinted>
  <dcterms:created xsi:type="dcterms:W3CDTF">2008-04-17T00:17:32Z</dcterms:created>
  <dcterms:modified xsi:type="dcterms:W3CDTF">2015-09-23T19:46:47Z</dcterms:modified>
</cp:coreProperties>
</file>